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767966b04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нструктор" sheetId="1" r:id="R96ca6b53501d4d80"/>
    <x:sheet xmlns:r="http://schemas.openxmlformats.org/officeDocument/2006/relationships" name="Импорт Price ON" sheetId="2" r:id="Rc0d7bdae9ee44a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#,##0 &quot;₽&quot;"/>
  </x:numFmts>
  <x:fonts count="7">
    <x:font>
      <x:sz val="11"/>
      <x:name val="Carlito"/>
    </x:font>
    <x:font>
      <x:sz val="10"/>
      <x:color rgb="FF172B3A"/>
      <x:name val="Arial"/>
    </x:font>
    <x:font>
      <x:b/>
      <x:sz val="16"/>
      <x:color rgb="FF17324D"/>
      <x:name val="Arial"/>
    </x:font>
    <x:font>
      <x:i/>
      <x:sz val="10"/>
      <x:color rgb="FF667085"/>
      <x:name val="Arial"/>
    </x:font>
    <x:font>
      <x:b/>
      <x:sz val="10"/>
      <x:color rgb="FFFFFFFF"/>
      <x:name val="Arial"/>
    </x:font>
    <x:font>
      <x:b/>
      <x:sz val="10"/>
      <x:color rgb="FF1F8A4C"/>
      <x:name val="Arial"/>
    </x:font>
    <x:font>
      <x:b/>
      <x:sz val="10"/>
      <x:color rgb="FF1732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8"/>
      </x:patternFill>
    </x:fill>
    <x:fill>
      <x:patternFill patternType="solid">
        <x:fgColor rgb="FFEAF7EF"/>
      </x:patternFill>
    </x:fill>
    <x:fill>
      <x:patternFill patternType="solid">
        <x:fgColor rgb="FFFFF6D8"/>
      </x:patternFill>
    </x:fill>
    <x:fill>
      <x:patternFill patternType="solid">
        <x:fgColor rgb="FFFFF1E8"/>
      </x:patternFill>
    </x:fill>
  </x:fills>
  <x:borders count="6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D7DEE7"/>
      </x:bottom>
    </x:border>
    <x:border>
      <x:top style="thin">
        <x:color rgb="FFD7DEE7"/>
      </x:top>
      <x:bottom style="thin">
        <x:color rgb="FFD7DEE7"/>
      </x:bottom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 applyAlignment="1">
      <x:alignment horizontal="center" vertical="center"/>
    </x:xf>
    <x:xf numFmtId="0" fontId="1" fillId="0" borderId="4" xfId="0" applyNumberFormat="1" applyFont="1" applyFill="1" applyBorder="1" applyAlignment="1">
      <x:alignment vertical="center"/>
    </x:xf>
    <x:xf numFmtId="0" fontId="1" fillId="3" borderId="4" xfId="0" applyNumberFormat="1" applyFont="1" applyFill="1" applyBorder="1" applyAlignment="1">
      <x:alignment horizontal="center" vertical="center"/>
    </x:xf>
    <x:xf numFmtId="0" fontId="5" fillId="4" borderId="4" xfId="0" applyNumberFormat="1" applyFont="1" applyFill="1" applyBorder="1" applyAlignment="1">
      <x:alignment horizontal="center" vertical="center"/>
    </x:xf>
    <x:xf numFmtId="0" fontId="1" fillId="5" borderId="4" xfId="0" applyNumberFormat="1" applyFont="1" applyFill="1" applyBorder="1" applyAlignment="1">
      <x:alignment horizontal="center" vertical="center"/>
    </x:xf>
    <x:xf numFmtId="0" fontId="1" fillId="0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horizontal="center" vertical="center"/>
    </x:xf>
    <x:xf numFmtId="0" fontId="5" fillId="4" borderId="5" xfId="0" applyNumberFormat="1" applyFont="1" applyFill="1" applyBorder="1" applyAlignment="1">
      <x:alignment horizontal="center" vertical="center"/>
    </x:xf>
    <x:xf numFmtId="0" fontId="1" fillId="5" borderId="5" xfId="0" applyNumberFormat="1" applyFont="1" applyFill="1" applyBorder="1" applyAlignment="1">
      <x:alignment horizontal="center" vertical="center"/>
    </x:xf>
    <x:xf numFmtId="0" fontId="1" fillId="6" borderId="0" xfId="0" applyNumberFormat="1" applyFont="1" applyFill="1" applyBorder="1" applyAlignment="1">
      <x:alignment vertical="center"/>
    </x:xf>
    <x:xf numFmtId="0" fontId="6" fillId="6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1" fillId="4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5111bd30dd42fd" /><Relationship Type="http://schemas.openxmlformats.org/officeDocument/2006/relationships/theme" Target="/xl/theme/theme1.xml" Id="R8471f380af4a4c3d" /><Relationship Type="http://schemas.openxmlformats.org/officeDocument/2006/relationships/sharedStrings" Target="/xl/sharedStrings.xml" Id="R250082316e1f4fed" /><Relationship Type="http://schemas.openxmlformats.org/officeDocument/2006/relationships/worksheet" Target="/xl/worksheets/sheet1.xml" Id="R96ca6b53501d4d80" /><Relationship Type="http://schemas.openxmlformats.org/officeDocument/2006/relationships/worksheet" Target="/xl/worksheets/sheet2.xml" Id="Rc0d7bdae9ee44a5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F97316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2" hidden="0" customWidth="1"/>
    <x:col min="3" max="3" width="18" hidden="0" customWidth="1"/>
    <x:col min="4" max="4" width="14" hidden="0" customWidth="1"/>
    <x:col min="5" max="5" width="14" hidden="0" customWidth="1"/>
    <x:col min="6" max="6" width="25" hidden="0" customWidth="1"/>
    <x:col min="7" max="7" width="12" hidden="0" customWidth="1"/>
    <x:col min="8" max="8" width="25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7" customHeight="1">
      <x:c r="A2" s="3" t="str">
        <x:v>Конструктор артикулов товара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30" customHeight="1">
      <x:c r="A3" s="4" t="str">
        <x:v>Заполните синие столбцы. Excel соберёт артикул и отметит совпадения. Сохраняйте один артикул за одной товарной позицией.</x:v>
      </x:c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9" t="str">
        <x:v>Категория</x:v>
      </x:c>
      <x:c r="B5" s="10" t="str">
        <x:v>Префикс</x:v>
      </x:c>
      <x:c r="C5" s="10" t="str">
        <x:v>Модель / номер</x:v>
      </x:c>
      <x:c r="D5" s="10" t="str">
        <x:v>Вариант</x:v>
      </x:c>
      <x:c r="E5" s="10" t="str">
        <x:v>Упаковка</x:v>
      </x:c>
      <x:c r="F5" s="10" t="str">
        <x:v>Готовый артикул</x:v>
      </x:c>
      <x:c r="G5" s="10" t="str">
        <x:v>Проверка</x:v>
      </x:c>
      <x:c r="H5" s="11" t="str">
        <x:v>Комментарий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4" customHeight="1">
      <x:c r="A6" s="19" t="str">
        <x:v>Кружки</x:v>
      </x:c>
      <x:c r="B6" s="20" t="str">
        <x:v>MUG</x:v>
      </x:c>
      <x:c r="C6" s="20" t="str">
        <x:v>101</x:v>
      </x:c>
      <x:c r="D6" s="20" t="str">
        <x:v>ORG</x:v>
      </x:c>
      <x:c r="E6" s="20" t="str"/>
      <x:c r="F6" s="21" t="str">
        <x:f>UPPER(B6&amp;"-"&amp;C6&amp;IF(D6="","","-"&amp;D6)&amp;IF(E6="","","-"&amp;E6))</x:f>
        <x:v>MUG-101-ORG</x:v>
      </x:c>
      <x:c r="G6" s="22" t="str">
        <x:f>IF(COUNTIF($F$6:$F$25,F6)&gt;1,"ДУБЛЬ","")</x:f>
      </x:c>
      <x:c r="H6" s="19" t="str">
        <x:v>Оранжевая кружка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4" customHeight="1">
      <x:c r="A7" s="23" t="str">
        <x:v>Кружки</x:v>
      </x:c>
      <x:c r="B7" s="24" t="str">
        <x:v>MUG</x:v>
      </x:c>
      <x:c r="C7" s="24" t="str">
        <x:v>101</x:v>
      </x:c>
      <x:c r="D7" s="24" t="str">
        <x:v>BLU</x:v>
      </x:c>
      <x:c r="E7" s="24" t="str"/>
      <x:c r="F7" s="25" t="str">
        <x:f>UPPER(B7&amp;"-"&amp;C7&amp;IF(D7="","","-"&amp;D7)&amp;IF(E7="","","-"&amp;E7))</x:f>
        <x:v>MUG-101-BLU</x:v>
      </x:c>
      <x:c r="G7" s="26" t="str">
        <x:f>IF(COUNTIF($F$6:$F$25,F7)&gt;1,"ДУБЛЬ","")</x:f>
      </x:c>
      <x:c r="H7" s="23" t="str">
        <x:v>Синяя кружка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4" customHeight="1">
      <x:c r="A8" s="23" t="str">
        <x:v>Термосы</x:v>
      </x:c>
      <x:c r="B8" s="24" t="str">
        <x:v>BOT</x:v>
      </x:c>
      <x:c r="C8" s="24" t="str">
        <x:v>205</x:v>
      </x:c>
      <x:c r="D8" s="24" t="str">
        <x:v>500</x:v>
      </x:c>
      <x:c r="E8" s="24" t="str"/>
      <x:c r="F8" s="25" t="str">
        <x:f>UPPER(B8&amp;"-"&amp;C8&amp;IF(D8="","","-"&amp;D8)&amp;IF(E8="","","-"&amp;E8))</x:f>
        <x:v>BOT-205-500</x:v>
      </x:c>
      <x:c r="G8" s="26" t="str">
        <x:f>IF(COUNTIF($F$6:$F$25,F8)&gt;1,"ДУБЛЬ","")</x:f>
      </x:c>
      <x:c r="H8" s="23" t="str">
        <x:v>Бутылка 500 мл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4" customHeight="1">
      <x:c r="A9" s="23" t="str">
        <x:v>Термосы</x:v>
      </x:c>
      <x:c r="B9" s="24" t="str">
        <x:v>BOT</x:v>
      </x:c>
      <x:c r="C9" s="24" t="str">
        <x:v>205</x:v>
      </x:c>
      <x:c r="D9" s="24" t="str">
        <x:v>750</x:v>
      </x:c>
      <x:c r="E9" s="24" t="str"/>
      <x:c r="F9" s="25" t="str">
        <x:f>UPPER(B9&amp;"-"&amp;C9&amp;IF(D9="","","-"&amp;D9)&amp;IF(E9="","","-"&amp;E9))</x:f>
        <x:v>BOT-205-750</x:v>
      </x:c>
      <x:c r="G9" s="26" t="str">
        <x:f>IF(COUNTIF($F$6:$F$25,F9)&gt;1,"ДУБЛЬ","")</x:f>
      </x:c>
      <x:c r="H9" s="23" t="str">
        <x:v>Бутылка 750 мл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4" customHeight="1">
      <x:c r="A10" s="23" t="str">
        <x:v>Крепёж</x:v>
      </x:c>
      <x:c r="B10" s="24" t="str">
        <x:v>BOLT</x:v>
      </x:c>
      <x:c r="C10" s="24" t="str">
        <x:v>M10X60</x:v>
      </x:c>
      <x:c r="D10" s="24" t="str">
        <x:v>ZN</x:v>
      </x:c>
      <x:c r="E10" s="24" t="str">
        <x:v>50</x:v>
      </x:c>
      <x:c r="F10" s="25" t="str">
        <x:f>UPPER(B10&amp;"-"&amp;C10&amp;IF(D10="","","-"&amp;D10)&amp;IF(E10="","","-"&amp;E10))</x:f>
        <x:v>BOLT-M10X60-ZN-50</x:v>
      </x:c>
      <x:c r="G10" s="26" t="str">
        <x:f>IF(COUNTIF($F$6:$F$25,F10)&gt;1,"ДУБЛЬ","")</x:f>
      </x:c>
      <x:c r="H10" s="23" t="str">
        <x:v>Упаковка 50 шт.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4" customHeight="1">
      <x:c r="A11" s="23" t="str">
        <x:v>Крепёж</x:v>
      </x:c>
      <x:c r="B11" s="24" t="str">
        <x:v>BOLT</x:v>
      </x:c>
      <x:c r="C11" s="24" t="str">
        <x:v>M10X60</x:v>
      </x:c>
      <x:c r="D11" s="24" t="str">
        <x:v>ZN</x:v>
      </x:c>
      <x:c r="E11" s="24" t="str">
        <x:v>100</x:v>
      </x:c>
      <x:c r="F11" s="25" t="str">
        <x:f>UPPER(B11&amp;"-"&amp;C11&amp;IF(D11="","","-"&amp;D11)&amp;IF(E11="","","-"&amp;E11))</x:f>
        <x:v>BOLT-M10X60-ZN-100</x:v>
      </x:c>
      <x:c r="G11" s="26" t="str">
        <x:f>IF(COUNTIF($F$6:$F$25,F11)&gt;1,"ДУБЛЬ","")</x:f>
      </x:c>
      <x:c r="H11" s="23" t="str">
        <x:v>Упаковка 100 шт.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4" customHeight="1">
      <x:c r="A12" s="23" t="str">
        <x:v>Кабель</x:v>
      </x:c>
      <x:c r="B12" s="24" t="str">
        <x:v>CAB</x:v>
      </x:c>
      <x:c r="C12" s="24" t="str">
        <x:v>VVG3X15</x:v>
      </x:c>
      <x:c r="D12" s="24" t="str"/>
      <x:c r="E12" s="24" t="str">
        <x:v>100</x:v>
      </x:c>
      <x:c r="F12" s="25" t="str">
        <x:f>UPPER(B12&amp;"-"&amp;C12&amp;IF(D12="","","-"&amp;D12)&amp;IF(E12="","","-"&amp;E12))</x:f>
        <x:v>CAB-VVG3X15-100</x:v>
      </x:c>
      <x:c r="G12" s="26" t="str">
        <x:f>IF(COUNTIF($F$6:$F$25,F12)&gt;1,"ДУБЛЬ","")</x:f>
      </x:c>
      <x:c r="H12" s="23" t="str">
        <x:v>Бухта 100 м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4" customHeight="1">
      <x:c r="A13" s="23" t="str">
        <x:v>Кабель</x:v>
      </x:c>
      <x:c r="B13" s="24" t="str">
        <x:v>CAB</x:v>
      </x:c>
      <x:c r="C13" s="24" t="str">
        <x:v>VVG3X25</x:v>
      </x:c>
      <x:c r="D13" s="24" t="str"/>
      <x:c r="E13" s="24" t="str">
        <x:v>100</x:v>
      </x:c>
      <x:c r="F13" s="25" t="str">
        <x:f>UPPER(B13&amp;"-"&amp;C13&amp;IF(D13="","","-"&amp;D13)&amp;IF(E13="","","-"&amp;E13))</x:f>
        <x:v>CAB-VVG3X25-100</x:v>
      </x:c>
      <x:c r="G13" s="26" t="str">
        <x:f>IF(COUNTIF($F$6:$F$25,F13)&gt;1,"ДУБЛЬ","")</x:f>
      </x:c>
      <x:c r="H13" s="23" t="str">
        <x:v>Бухта 100 м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4" customHeight="1">
      <x:c r="A14" s="23" t="str">
        <x:v>Сантехника</x:v>
      </x:c>
      <x:c r="B14" s="24" t="str">
        <x:v>VAL</x:v>
      </x:c>
      <x:c r="C14" s="24" t="str">
        <x:v>BALL20</x:v>
      </x:c>
      <x:c r="D14" s="24" t="str">
        <x:v>BR</x:v>
      </x:c>
      <x:c r="E14" s="24" t="str"/>
      <x:c r="F14" s="25" t="str">
        <x:f>UPPER(B14&amp;"-"&amp;C14&amp;IF(D14="","","-"&amp;D14)&amp;IF(E14="","","-"&amp;E14))</x:f>
        <x:v>VAL-BALL20-BR</x:v>
      </x:c>
      <x:c r="G14" s="26" t="str">
        <x:f>IF(COUNTIF($F$6:$F$25,F14)&gt;1,"ДУБЛЬ","")</x:f>
      </x:c>
      <x:c r="H14" s="23" t="str">
        <x:v>Кран 20 мм, латунь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4" customHeight="1">
      <x:c r="A15" s="23" t="str">
        <x:v>Сантехника</x:v>
      </x:c>
      <x:c r="B15" s="24" t="str">
        <x:v>VAL</x:v>
      </x:c>
      <x:c r="C15" s="24" t="str">
        <x:v>BALL25</x:v>
      </x:c>
      <x:c r="D15" s="24" t="str">
        <x:v>BR</x:v>
      </x:c>
      <x:c r="E15" s="24" t="str"/>
      <x:c r="F15" s="25" t="str">
        <x:f>UPPER(B15&amp;"-"&amp;C15&amp;IF(D15="","","-"&amp;D15)&amp;IF(E15="","","-"&amp;E15))</x:f>
        <x:v>VAL-BALL25-BR</x:v>
      </x:c>
      <x:c r="G15" s="26" t="str">
        <x:f>IF(COUNTIF($F$6:$F$25,F15)&gt;1,"ДУБЛЬ","")</x:f>
      </x:c>
      <x:c r="H15" s="23" t="str">
        <x:v>Кран 25 мм, латунь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4" customHeight="1">
      <x:c r="A16" s="23" t="str">
        <x:v>Одежда</x:v>
      </x:c>
      <x:c r="B16" s="24" t="str">
        <x:v>TSH</x:v>
      </x:c>
      <x:c r="C16" s="24" t="str">
        <x:v>BASIC</x:v>
      </x:c>
      <x:c r="D16" s="24" t="str">
        <x:v>BLK-M</x:v>
      </x:c>
      <x:c r="E16" s="24" t="str"/>
      <x:c r="F16" s="25" t="str">
        <x:f>UPPER(B16&amp;"-"&amp;C16&amp;IF(D16="","","-"&amp;D16)&amp;IF(E16="","","-"&amp;E16))</x:f>
        <x:v>TSH-BASIC-BLK-M</x:v>
      </x:c>
      <x:c r="G16" s="26" t="str">
        <x:f>IF(COUNTIF($F$6:$F$25,F16)&gt;1,"ДУБЛЬ","")</x:f>
      </x:c>
      <x:c r="H16" s="23" t="str">
        <x:v>Чёрная футболка, M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24" customHeight="1">
      <x:c r="A17" s="23" t="str">
        <x:v>Одежда</x:v>
      </x:c>
      <x:c r="B17" s="24" t="str">
        <x:v>TSH</x:v>
      </x:c>
      <x:c r="C17" s="24" t="str">
        <x:v>BASIC</x:v>
      </x:c>
      <x:c r="D17" s="24" t="str">
        <x:v>BLK-L</x:v>
      </x:c>
      <x:c r="E17" s="24" t="str"/>
      <x:c r="F17" s="25" t="str">
        <x:f>UPPER(B17&amp;"-"&amp;C17&amp;IF(D17="","","-"&amp;D17)&amp;IF(E17="","","-"&amp;E17))</x:f>
        <x:v>TSH-BASIC-BLK-L</x:v>
      </x:c>
      <x:c r="G17" s="26" t="str">
        <x:f>IF(COUNTIF($F$6:$F$25,F17)&gt;1,"ДУБЛЬ","")</x:f>
      </x:c>
      <x:c r="H17" s="23" t="str">
        <x:v>Чёрная футболка, L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24" customHeight="1">
      <x:c r="A18" s="23" t="str">
        <x:v>Косметика</x:v>
      </x:c>
      <x:c r="B18" s="24" t="str">
        <x:v>CRM</x:v>
      </x:c>
      <x:c r="C18" s="24" t="str">
        <x:v>NIGHT</x:v>
      </x:c>
      <x:c r="D18" s="24" t="str">
        <x:v>50ML</x:v>
      </x:c>
      <x:c r="E18" s="24" t="str"/>
      <x:c r="F18" s="25" t="str">
        <x:f>UPPER(B18&amp;"-"&amp;C18&amp;IF(D18="","","-"&amp;D18)&amp;IF(E18="","","-"&amp;E18))</x:f>
        <x:v>CRM-NIGHT-50ML</x:v>
      </x:c>
      <x:c r="G18" s="26" t="str">
        <x:f>IF(COUNTIF($F$6:$F$25,F18)&gt;1,"ДУБЛЬ","")</x:f>
      </x:c>
      <x:c r="H18" s="23" t="str">
        <x:v>Ночной крем 50 мл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24" customHeight="1">
      <x:c r="A19" s="23" t="str">
        <x:v>Косметика</x:v>
      </x:c>
      <x:c r="B19" s="24" t="str">
        <x:v>CRM</x:v>
      </x:c>
      <x:c r="C19" s="24" t="str">
        <x:v>NIGHT</x:v>
      </x:c>
      <x:c r="D19" s="24" t="str">
        <x:v>100ML</x:v>
      </x:c>
      <x:c r="E19" s="24" t="str"/>
      <x:c r="F19" s="25" t="str">
        <x:f>UPPER(B19&amp;"-"&amp;C19&amp;IF(D19="","","-"&amp;D19)&amp;IF(E19="","","-"&amp;E19))</x:f>
        <x:v>CRM-NIGHT-100ML</x:v>
      </x:c>
      <x:c r="G19" s="26" t="str">
        <x:f>IF(COUNTIF($F$6:$F$25,F19)&gt;1,"ДУБЛЬ","")</x:f>
      </x:c>
      <x:c r="H19" s="23" t="str">
        <x:v>Ночной крем 100 мл</x:v>
      </x:c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24" customHeight="1">
      <x:c r="A20" s="23" t="str">
        <x:v>Запчасти</x:v>
      </x:c>
      <x:c r="B20" s="24" t="str">
        <x:v>FLT</x:v>
      </x:c>
      <x:c r="C20" s="24" t="str">
        <x:v>AIR</x:v>
      </x:c>
      <x:c r="D20" s="24" t="str">
        <x:v>A17</x:v>
      </x:c>
      <x:c r="E20" s="24" t="str"/>
      <x:c r="F20" s="25" t="str">
        <x:f>UPPER(B20&amp;"-"&amp;C20&amp;IF(D20="","","-"&amp;D20)&amp;IF(E20="","","-"&amp;E20))</x:f>
        <x:v>FLT-AIR-A17</x:v>
      </x:c>
      <x:c r="G20" s="26" t="str">
        <x:f>IF(COUNTIF($F$6:$F$25,F20)&gt;1,"ДУБЛЬ","")</x:f>
      </x:c>
      <x:c r="H20" s="23" t="str">
        <x:v>Воздушный фильтр</x:v>
      </x:c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24" customHeight="1">
      <x:c r="A21" s="23" t="str">
        <x:v>Запчасти</x:v>
      </x:c>
      <x:c r="B21" s="24" t="str">
        <x:v>FLT</x:v>
      </x:c>
      <x:c r="C21" s="24" t="str">
        <x:v>OIL</x:v>
      </x:c>
      <x:c r="D21" s="24" t="str">
        <x:v>O22</x:v>
      </x:c>
      <x:c r="E21" s="24" t="str"/>
      <x:c r="F21" s="25" t="str">
        <x:f>UPPER(B21&amp;"-"&amp;C21&amp;IF(D21="","","-"&amp;D21)&amp;IF(E21="","","-"&amp;E21))</x:f>
        <x:v>FLT-OIL-O22</x:v>
      </x:c>
      <x:c r="G21" s="26" t="str">
        <x:f>IF(COUNTIF($F$6:$F$25,F21)&gt;1,"ДУБЛЬ","")</x:f>
      </x:c>
      <x:c r="H21" s="23" t="str">
        <x:v>Масляный фильтр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24" customHeight="1">
      <x:c r="A22" s="23" t="str">
        <x:v>Посуда</x:v>
      </x:c>
      <x:c r="B22" s="24" t="str">
        <x:v>PAN</x:v>
      </x:c>
      <x:c r="C22" s="24" t="str">
        <x:v>STEEL</x:v>
      </x:c>
      <x:c r="D22" s="24" t="str">
        <x:v>24</x:v>
      </x:c>
      <x:c r="E22" s="24" t="str"/>
      <x:c r="F22" s="25" t="str">
        <x:f>UPPER(B22&amp;"-"&amp;C22&amp;IF(D22="","","-"&amp;D22)&amp;IF(E22="","","-"&amp;E22))</x:f>
        <x:v>PAN-STEEL-24</x:v>
      </x:c>
      <x:c r="G22" s="26" t="str">
        <x:f>IF(COUNTIF($F$6:$F$25,F22)&gt;1,"ДУБЛЬ","")</x:f>
      </x:c>
      <x:c r="H22" s="23" t="str">
        <x:v>Сковорода 24 см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24" customHeight="1">
      <x:c r="A23" s="23" t="str">
        <x:v>Посуда</x:v>
      </x:c>
      <x:c r="B23" s="24" t="str">
        <x:v>PAN</x:v>
      </x:c>
      <x:c r="C23" s="24" t="str">
        <x:v>STEEL</x:v>
      </x:c>
      <x:c r="D23" s="24" t="str">
        <x:v>28</x:v>
      </x:c>
      <x:c r="E23" s="24" t="str"/>
      <x:c r="F23" s="25" t="str">
        <x:f>UPPER(B23&amp;"-"&amp;C23&amp;IF(D23="","","-"&amp;D23)&amp;IF(E23="","","-"&amp;E23))</x:f>
        <x:v>PAN-STEEL-28</x:v>
      </x:c>
      <x:c r="G23" s="26" t="str">
        <x:f>IF(COUNTIF($F$6:$F$25,F23)&gt;1,"ДУБЛЬ","")</x:f>
      </x:c>
      <x:c r="H23" s="23" t="str">
        <x:v>Сковорода 28 см</x:v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24" customHeight="1">
      <x:c r="A24" s="23" t="str">
        <x:v>Инструменты</x:v>
      </x:c>
      <x:c r="B24" s="24" t="str">
        <x:v>DRL</x:v>
      </x:c>
      <x:c r="C24" s="24" t="str">
        <x:v>500</x:v>
      </x:c>
      <x:c r="D24" s="24" t="str">
        <x:v>220V</x:v>
      </x:c>
      <x:c r="E24" s="24" t="str"/>
      <x:c r="F24" s="25" t="str">
        <x:f>UPPER(B24&amp;"-"&amp;C24&amp;IF(D24="","","-"&amp;D24)&amp;IF(E24="","","-"&amp;E24))</x:f>
        <x:v>DRL-500-220V</x:v>
      </x:c>
      <x:c r="G24" s="26" t="str">
        <x:f>IF(COUNTIF($F$6:$F$25,F24)&gt;1,"ДУБЛЬ","")</x:f>
      </x:c>
      <x:c r="H24" s="23" t="str">
        <x:v>Дрель 500 Вт</x:v>
      </x:c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24" customHeight="1">
      <x:c r="A25" s="23" t="str">
        <x:v>Инструменты</x:v>
      </x:c>
      <x:c r="B25" s="24" t="str">
        <x:v>DRL</x:v>
      </x:c>
      <x:c r="C25" s="24" t="str">
        <x:v>750</x:v>
      </x:c>
      <x:c r="D25" s="24" t="str">
        <x:v>220V</x:v>
      </x:c>
      <x:c r="E25" s="24" t="str"/>
      <x:c r="F25" s="25" t="str">
        <x:f>UPPER(B25&amp;"-"&amp;C25&amp;IF(D25="","","-"&amp;D25)&amp;IF(E25="","","-"&amp;E25))</x:f>
        <x:v>DRL-750-220V</x:v>
      </x:c>
      <x:c r="G25" s="26" t="str">
        <x:f>IF(COUNTIF($F$6:$F$25,F25)&gt;1,"ДУБЛЬ","")</x:f>
      </x:c>
      <x:c r="H25" s="23" t="str">
        <x:v>Дрель 750 Вт</x:v>
      </x:c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30" customHeight="1">
      <x:c r="A27" s="28" t="str">
        <x:v>Правило</x:v>
      </x:c>
      <x:c r="B27" s="28" t="str">
        <x:v>Префикс категории + модель + вариант + упаковка. Не включайте цену, остаток или дату: эти данные меняются.</x:v>
      </x:c>
      <x:c r="C27" s="28"/>
      <x:c r="D27" s="28"/>
      <x:c r="E27" s="28"/>
      <x:c r="F27" s="28"/>
      <x:c r="G27" s="28"/>
      <x:c r="H27" s="28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24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5" hidden="0" customWidth="1"/>
    <x:col min="2" max="2" width="38" hidden="0" customWidth="1"/>
    <x:col min="3" max="3" width="15" hidden="0" customWidth="1"/>
    <x:col min="4" max="4" width="12" hidden="0" customWidth="1"/>
    <x:col min="5" max="5" width="18" hidden="0" customWidth="1"/>
    <x:col min="6" max="6" width="16" hidden="0" customWidth="1"/>
    <x:col min="7" max="7" width="12" hidden="0" customWidth="1"/>
    <x:col min="8" max="8" width="2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27" customHeight="1">
      <x:c r="A2" s="3" t="str">
        <x:v>Пример импорта в Price 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Обязательные поля: sku, name, price. Артикул храните как текст. Цены и товары ниже учебные.</x:v>
      </x:c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34" customHeight="1">
      <x:c r="A5" s="9" t="str">
        <x:v>sku</x:v>
      </x:c>
      <x:c r="B5" s="10" t="str">
        <x:v>name</x:v>
      </x:c>
      <x:c r="C5" s="10" t="str">
        <x:v>price</x:v>
      </x:c>
      <x:c r="D5" s="10" t="str">
        <x:v>currency</x:v>
      </x:c>
      <x:c r="E5" s="10" t="str">
        <x:v>category</x:v>
      </x:c>
      <x:c r="F5" s="10" t="str">
        <x:v>stock</x:v>
      </x:c>
      <x:c r="G5" s="10" t="str">
        <x:v>unit</x:v>
      </x:c>
      <x:c r="H5" s="11" t="str">
        <x:v>description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5" customHeight="1">
      <x:c r="A6" s="32" t="str">
        <x:f>'Конструктор'!F6</x:f>
        <x:v>MUG-101-ORG</x:v>
      </x:c>
      <x:c r="B6" s="19" t="str">
        <x:v>Кружка керамическая оранжевая</x:v>
      </x:c>
      <x:c r="C6" s="33" t="n">
        <x:v>590</x:v>
      </x:c>
      <x:c r="D6" s="19" t="str">
        <x:v>RUB</x:v>
      </x:c>
      <x:c r="E6" s="19" t="str">
        <x:v>Кружки</x:v>
      </x:c>
      <x:c r="F6" s="19" t="str">
        <x:v>В наличии</x:v>
      </x:c>
      <x:c r="G6" s="19" t="str">
        <x:v>шт</x:v>
      </x:c>
      <x:c r="H6" s="19" t="str">
        <x:v>Учебный пример</x:v>
      </x:c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25" customHeight="1">
      <x:c r="A7" s="34" t="str">
        <x:f>'Конструктор'!F7</x:f>
        <x:v>MUG-101-BLU</x:v>
      </x:c>
      <x:c r="B7" s="23" t="str">
        <x:v>Кружка керамическая синяя</x:v>
      </x:c>
      <x:c r="C7" s="35" t="n">
        <x:v>590</x:v>
      </x:c>
      <x:c r="D7" s="23" t="str">
        <x:v>RUB</x:v>
      </x:c>
      <x:c r="E7" s="23" t="str">
        <x:v>Кружки</x:v>
      </x:c>
      <x:c r="F7" s="23" t="str">
        <x:v>В наличии</x:v>
      </x:c>
      <x:c r="G7" s="23" t="str">
        <x:v>шт</x:v>
      </x:c>
      <x:c r="H7" s="23" t="str">
        <x:v>Учебный пример</x:v>
      </x:c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25" customHeight="1">
      <x:c r="A8" s="34" t="str">
        <x:f>'Конструктор'!F8</x:f>
        <x:v>BOT-205-500</x:v>
      </x:c>
      <x:c r="B8" s="23" t="str">
        <x:v>Бутылка для воды 500 мл</x:v>
      </x:c>
      <x:c r="C8" s="35" t="n">
        <x:v>890</x:v>
      </x:c>
      <x:c r="D8" s="23" t="str">
        <x:v>RUB</x:v>
      </x:c>
      <x:c r="E8" s="23" t="str">
        <x:v>Термосы</x:v>
      </x:c>
      <x:c r="F8" s="23" t="str">
        <x:v>В наличии</x:v>
      </x:c>
      <x:c r="G8" s="23" t="str">
        <x:v>шт</x:v>
      </x:c>
      <x:c r="H8" s="23" t="str">
        <x:v>Учебный пример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25" customHeight="1">
      <x:c r="A9" s="34" t="str">
        <x:f>'Конструктор'!F9</x:f>
        <x:v>BOT-205-750</x:v>
      </x:c>
      <x:c r="B9" s="23" t="str">
        <x:v>Бутылка для воды 750 мл</x:v>
      </x:c>
      <x:c r="C9" s="35" t="n">
        <x:v>1090</x:v>
      </x:c>
      <x:c r="D9" s="23" t="str">
        <x:v>RUB</x:v>
      </x:c>
      <x:c r="E9" s="23" t="str">
        <x:v>Термосы</x:v>
      </x:c>
      <x:c r="F9" s="23" t="str">
        <x:v>В наличии</x:v>
      </x:c>
      <x:c r="G9" s="23" t="str">
        <x:v>шт</x:v>
      </x:c>
      <x:c r="H9" s="23" t="str">
        <x:v>Учебный пример</x:v>
      </x:c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25" customHeight="1">
      <x:c r="A10" s="34" t="str">
        <x:f>'Конструктор'!F10</x:f>
        <x:v>BOLT-M10X60-ZN-50</x:v>
      </x:c>
      <x:c r="B10" s="23" t="str">
        <x:v>Болт М10×60, упаковка 50 шт.</x:v>
      </x:c>
      <x:c r="C10" s="35" t="n">
        <x:v>420</x:v>
      </x:c>
      <x:c r="D10" s="23" t="str">
        <x:v>RUB</x:v>
      </x:c>
      <x:c r="E10" s="23" t="str">
        <x:v>Крепёж</x:v>
      </x:c>
      <x:c r="F10" s="23" t="str">
        <x:v>В наличии</x:v>
      </x:c>
      <x:c r="G10" s="23" t="str">
        <x:v>уп</x:v>
      </x:c>
      <x:c r="H10" s="23" t="str">
        <x:v>Учебный пример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25" customHeight="1">
      <x:c r="A11" s="34" t="str">
        <x:f>'Конструктор'!F11</x:f>
        <x:v>BOLT-M10X60-ZN-100</x:v>
      </x:c>
      <x:c r="B11" s="23" t="str">
        <x:v>Болт М10×60, упаковка 100 шт.</x:v>
      </x:c>
      <x:c r="C11" s="35" t="n">
        <x:v>760</x:v>
      </x:c>
      <x:c r="D11" s="23" t="str">
        <x:v>RUB</x:v>
      </x:c>
      <x:c r="E11" s="23" t="str">
        <x:v>Крепёж</x:v>
      </x:c>
      <x:c r="F11" s="23" t="str">
        <x:v>В наличии</x:v>
      </x:c>
      <x:c r="G11" s="23" t="str">
        <x:v>уп</x:v>
      </x:c>
      <x:c r="H11" s="23" t="str">
        <x:v>Учебный пример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25" customHeight="1">
      <x:c r="A12" s="34" t="str">
        <x:f>'Конструктор'!F12</x:f>
        <x:v>CAB-VVG3X15-100</x:v>
      </x:c>
      <x:c r="B12" s="23" t="str">
        <x:v>Кабель ВВГ 3×1,5, бухта 100 м</x:v>
      </x:c>
      <x:c r="C12" s="35" t="n">
        <x:v>8450</x:v>
      </x:c>
      <x:c r="D12" s="23" t="str">
        <x:v>RUB</x:v>
      </x:c>
      <x:c r="E12" s="23" t="str">
        <x:v>Кабель</x:v>
      </x:c>
      <x:c r="F12" s="23" t="str">
        <x:v>В наличии</x:v>
      </x:c>
      <x:c r="G12" s="23" t="str">
        <x:v>бухта</x:v>
      </x:c>
      <x:c r="H12" s="23" t="str">
        <x:v>Учебный пример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25" customHeight="1">
      <x:c r="A13" s="34" t="str">
        <x:f>'Конструктор'!F13</x:f>
        <x:v>CAB-VVG3X25-100</x:v>
      </x:c>
      <x:c r="B13" s="23" t="str">
        <x:v>Кабель ВВГ 3×2,5, бухта 100 м</x:v>
      </x:c>
      <x:c r="C13" s="35" t="n">
        <x:v>12600</x:v>
      </x:c>
      <x:c r="D13" s="23" t="str">
        <x:v>RUB</x:v>
      </x:c>
      <x:c r="E13" s="23" t="str">
        <x:v>Кабель</x:v>
      </x:c>
      <x:c r="F13" s="23" t="str">
        <x:v>В наличии</x:v>
      </x:c>
      <x:c r="G13" s="23" t="str">
        <x:v>бухта</x:v>
      </x:c>
      <x:c r="H13" s="23" t="str">
        <x:v>Учебный пример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25" customHeight="1">
      <x:c r="A14" s="34" t="str">
        <x:f>'Конструктор'!F14</x:f>
        <x:v>VAL-BALL20-BR</x:v>
      </x:c>
      <x:c r="B14" s="23" t="str">
        <x:v>Кран шаровой 20 мм</x:v>
      </x:c>
      <x:c r="C14" s="35" t="n">
        <x:v>710</x:v>
      </x:c>
      <x:c r="D14" s="23" t="str">
        <x:v>RUB</x:v>
      </x:c>
      <x:c r="E14" s="23" t="str">
        <x:v>Сантехника</x:v>
      </x:c>
      <x:c r="F14" s="23" t="str">
        <x:v>В наличии</x:v>
      </x:c>
      <x:c r="G14" s="23" t="str">
        <x:v>шт</x:v>
      </x:c>
      <x:c r="H14" s="23" t="str">
        <x:v>Учебный пример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25" customHeight="1">
      <x:c r="A15" s="34" t="str">
        <x:f>'Конструктор'!F15</x:f>
        <x:v>VAL-BALL25-BR</x:v>
      </x:c>
      <x:c r="B15" s="23" t="str">
        <x:v>Кран шаровой 25 мм</x:v>
      </x:c>
      <x:c r="C15" s="35" t="n">
        <x:v>890</x:v>
      </x:c>
      <x:c r="D15" s="23" t="str">
        <x:v>RUB</x:v>
      </x:c>
      <x:c r="E15" s="23" t="str">
        <x:v>Сантехника</x:v>
      </x:c>
      <x:c r="F15" s="23" t="str">
        <x:v>В наличии</x:v>
      </x:c>
      <x:c r="G15" s="23" t="str">
        <x:v>шт</x:v>
      </x:c>
      <x:c r="H15" s="23" t="str">
        <x:v>Учебный пример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</x:sheetData>
  <x:pageMargins left="0.7" right="0.7" top="0.75" bottom="0.75" header="0.3" footer="0.3"/>
</x:worksheet>
</file>